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xmlns:r="http://schemas.openxmlformats.org/officeDocument/2006/relationships" name="Как пользоваться" sheetId="1" state="visible" r:id="rId1"/>
    <sheet xmlns:r="http://schemas.openxmlformats.org/officeDocument/2006/relationships" name="Калькулятор" sheetId="2" state="visible" r:id="rId2"/>
    <sheet xmlns:r="http://schemas.openxmlformats.org/officeDocument/2006/relationships" name="Журнал 1ПМ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.MM.YYYY"/>
  </numFmts>
  <fonts count="4">
    <font>
      <name val="Calibri"/>
      <family val="2"/>
      <color theme="1"/>
      <sz val="11"/>
      <scheme val="minor"/>
    </font>
    <font>
      <b val="1"/>
    </font>
    <font>
      <b val="1"/>
      <color rgb="00F0EDE8"/>
    </font>
    <font>
      <b val="1"/>
      <color rgb="00B85C38"/>
      <u val="single"/>
    </font>
  </fonts>
  <fills count="4">
    <fill>
      <patternFill/>
    </fill>
    <fill>
      <patternFill patternType="gray125"/>
    </fill>
    <fill>
      <patternFill patternType="solid">
        <fgColor rgb="00FCE1C8"/>
      </patternFill>
    </fill>
    <fill>
      <patternFill patternType="solid">
        <fgColor rgb="001B1F2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3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3" fillId="0" borderId="0" applyAlignment="1" pivotButton="0" quotePrefix="0" xfId="0">
      <alignment vertical="center" wrapText="1"/>
    </xf>
    <xf numFmtId="0" fontId="2" fillId="3" borderId="0" pivotButton="0" quotePrefix="0" xfId="0"/>
    <xf numFmtId="9" fontId="0" fillId="0" borderId="0" pivotButton="0" quotePrefix="0" xfId="0"/>
    <xf numFmtId="0" fontId="2" fillId="3" borderId="0" applyAlignment="1" pivotButton="0" quotePrefix="0" xfId="0">
      <alignment vertical="center" wrapText="1"/>
    </xf>
    <xf numFmtId="165" fontId="0" fillId="0" borderId="0" pivotButton="0" quotePrefix="0" xfId="0"/>
  </cellXfs>
  <cellStyles count="1">
    <cellStyle name="Normal" xfId="0" builtinId="0" hidden="0"/>
  </cellStyles>
  <dxfs count="1">
    <dxf>
      <fill>
        <patternFill patternType="solid">
          <fgColor rgb="00D9EAD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mymuscule.ru/auth/register?utm_source=blog&amp;utm_medium=xlsx&amp;utm_campaign=odnopovtornyj-maksimum&amp;utm_content=xlsx-info" TargetMode="External" Id="rId1"/></Relationships>
</file>

<file path=xl/worksheets/_rels/sheet2.xml.rels><Relationships xmlns="http://schemas.openxmlformats.org/package/2006/relationships"><Relationship Type="http://schemas.openxmlformats.org/officeDocument/2006/relationships/hyperlink" Target="https://mymuscule.ru/auth/register?utm_source=blog&amp;utm_medium=xlsx&amp;utm_campaign=odnopovtornyj-maksimum&amp;utm_content=xlsx-sheet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2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>
      <c r="A1" t="inlineStr">
        <is>
          <t>Калькулятор одноповторного максимума — promo.mymuscule.ru/blog/odnopovtornyj-maksimum/</t>
        </is>
      </c>
    </row>
    <row r="2">
      <c r="A2" t="inlineStr"/>
    </row>
    <row r="3">
      <c r="A3" t="inlineStr">
        <is>
          <t>1. «Калькулятор»: впиши вес и повторы лучшего рабочего подхода в оранжевые ячейки.</t>
        </is>
      </c>
    </row>
    <row r="4">
      <c r="A4" t="inlineStr">
        <is>
          <t xml:space="preserve">   Ниже три оценки 1ПМ (Эпли, Бжицки, Ломбарди) и таблица рабочих весов на 1–15 повторов.</t>
        </is>
      </c>
    </row>
    <row r="5">
      <c r="A5" t="inlineStr">
        <is>
          <t xml:space="preserve">   Вес с округлением — вниз до шага (2,5 кг для штанги). Для гантелей поставь шаг 1 или 2.</t>
        </is>
      </c>
    </row>
    <row r="6">
      <c r="A6" t="inlineStr">
        <is>
          <t>2. Точнее всего оценка по подходу на 3–10 повторов, сделанному технично. На 12+ повторах ошибка растёт.</t>
        </is>
      </c>
    </row>
    <row r="7">
      <c r="A7" t="inlineStr">
        <is>
          <t>3. «Журнал 1ПМ»: строка на лучший подход тренировки. 1ПМ и лучший результат клиента считаются сами,</t>
        </is>
      </c>
    </row>
    <row r="8">
      <c r="A8" t="inlineStr">
        <is>
          <t xml:space="preserve">   зелёным — новый рекорд. Имя клиента и упражнение пиши одинаково, иначе рекорд не найдётся.</t>
        </is>
      </c>
    </row>
    <row r="9">
      <c r="A9" t="inlineStr">
        <is>
          <t>4. Это оценка, а не проверка. Новичкам и клиентам с ограничениями настоящий максимум не проверяй.</t>
        </is>
      </c>
    </row>
    <row r="10">
      <c r="A10" t="inlineStr">
        <is>
          <t>5. Примеры (Марина, Игорь) удали и вноси своих клиентов.</t>
        </is>
      </c>
    </row>
    <row r="11">
      <c r="A11" t="inlineStr"/>
    </row>
    <row r="12">
      <c r="A12" s="1" t="inlineStr">
        <is>
          <t>Если надоест переносить подходы в журнал: в Muscule клиент ведёт тренировку в телефоне, рекорды по формуле Эпли считаются сами, а ты видишь все подходы. Бесплатно → mymuscule.ru</t>
        </is>
      </c>
    </row>
  </sheetData>
  <hyperlinks>
    <hyperlink xmlns:r="http://schemas.openxmlformats.org/officeDocument/2006/relationships" ref="A12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1"/>
  <sheetViews>
    <sheetView workbookViewId="0">
      <selection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18" customWidth="1" min="4" max="4"/>
    <col width="4" customWidth="1" min="5" max="5"/>
    <col width="17" customWidth="1" min="6" max="6"/>
    <col width="17" customWidth="1" min="7" max="7"/>
    <col width="17" customWidth="1" min="8" max="8"/>
    <col width="17" customWidth="1" min="9" max="9"/>
    <col width="17" customWidth="1" min="10" max="10"/>
  </cols>
  <sheetData>
    <row r="1" ht="36" customHeight="1">
      <c r="A1" s="2" t="inlineStr">
        <is>
          <t>Вес в подходе, кг</t>
        </is>
      </c>
      <c r="B1" s="3" t="n">
        <v>80</v>
      </c>
      <c r="F1" s="4" t="inlineStr">
        <is>
          <t>Не хочешь считать рекорды вручную? В Muscule они считаются сами по формуле Эпли после каждой тренировки. Бесплатно, в браузере →</t>
        </is>
      </c>
    </row>
    <row r="2">
      <c r="A2" s="2" t="inlineStr">
        <is>
          <t>Повторы в подходе (лучше 3–10)</t>
        </is>
      </c>
      <c r="B2" s="3" t="n">
        <v>8</v>
      </c>
    </row>
    <row r="3">
      <c r="A3" s="2" t="inlineStr">
        <is>
          <t>Шаг округления, кг</t>
        </is>
      </c>
      <c r="B3" s="3" t="n">
        <v>2.5</v>
      </c>
    </row>
    <row r="4">
      <c r="A4" s="2" t="inlineStr"/>
    </row>
    <row r="5">
      <c r="A5" s="2" t="inlineStr">
        <is>
          <t>1ПМ по Эпли, кг</t>
        </is>
      </c>
      <c r="B5">
        <f>IF(OR(B1="",B2=""),"",ROUND(B1*(1+B2/30),1))</f>
        <v/>
      </c>
    </row>
    <row r="6">
      <c r="A6" s="2" t="inlineStr">
        <is>
          <t>1ПМ по Бжицки, кг</t>
        </is>
      </c>
      <c r="B6">
        <f>IF(OR(B1="",B2="",B2&gt;=37),"",ROUND(B1*36/(37-B2),1))</f>
        <v/>
      </c>
    </row>
    <row r="7">
      <c r="A7" s="2" t="inlineStr">
        <is>
          <t>1ПМ по Ломбарди, кг</t>
        </is>
      </c>
      <c r="B7">
        <f>IF(OR(B1="",B2=""),"",ROUND(B1*B2^0.1,1))</f>
        <v/>
      </c>
    </row>
    <row r="8">
      <c r="A8" s="2" t="inlineStr">
        <is>
          <t>Среднее трёх формул, кг</t>
        </is>
      </c>
      <c r="B8" s="2">
        <f>IF(B5="","",ROUND(AVERAGE(B5:B7),1))</f>
        <v/>
      </c>
    </row>
    <row r="10">
      <c r="A10" s="2" t="inlineStr">
        <is>
          <t>Рабочие веса от 1ПМ по Эпли</t>
        </is>
      </c>
    </row>
    <row r="11">
      <c r="A11" s="5" t="inlineStr">
        <is>
          <t>Повторов в подходе</t>
        </is>
      </c>
      <c r="B11" s="5" t="inlineStr">
        <is>
          <t>% от 1ПМ</t>
        </is>
      </c>
      <c r="C11" s="5" t="inlineStr">
        <is>
          <t>Вес, кг</t>
        </is>
      </c>
      <c r="D11" s="5" t="inlineStr">
        <is>
          <t>Вес с округлением, кг</t>
        </is>
      </c>
    </row>
    <row r="12">
      <c r="A12" t="n">
        <v>1</v>
      </c>
      <c r="B12" s="6">
        <f>IF(A12=1,1,1/(1+A12/30))</f>
        <v/>
      </c>
      <c r="C12">
        <f>IF($B$5="","",ROUND($B$5*B12,1))</f>
        <v/>
      </c>
      <c r="D12">
        <f>IF($B$5="","",FLOOR($B$5*B12,$B$3))</f>
        <v/>
      </c>
    </row>
    <row r="13">
      <c r="A13" t="n">
        <v>2</v>
      </c>
      <c r="B13" s="6">
        <f>IF(A13=1,1,1/(1+A13/30))</f>
        <v/>
      </c>
      <c r="C13">
        <f>IF($B$5="","",ROUND($B$5*B13,1))</f>
        <v/>
      </c>
      <c r="D13">
        <f>IF($B$5="","",FLOOR($B$5*B13,$B$3))</f>
        <v/>
      </c>
    </row>
    <row r="14">
      <c r="A14" t="n">
        <v>3</v>
      </c>
      <c r="B14" s="6">
        <f>IF(A14=1,1,1/(1+A14/30))</f>
        <v/>
      </c>
      <c r="C14">
        <f>IF($B$5="","",ROUND($B$5*B14,1))</f>
        <v/>
      </c>
      <c r="D14">
        <f>IF($B$5="","",FLOOR($B$5*B14,$B$3))</f>
        <v/>
      </c>
    </row>
    <row r="15">
      <c r="A15" t="n">
        <v>4</v>
      </c>
      <c r="B15" s="6">
        <f>IF(A15=1,1,1/(1+A15/30))</f>
        <v/>
      </c>
      <c r="C15">
        <f>IF($B$5="","",ROUND($B$5*B15,1))</f>
        <v/>
      </c>
      <c r="D15">
        <f>IF($B$5="","",FLOOR($B$5*B15,$B$3))</f>
        <v/>
      </c>
    </row>
    <row r="16">
      <c r="A16" t="n">
        <v>5</v>
      </c>
      <c r="B16" s="6">
        <f>IF(A16=1,1,1/(1+A16/30))</f>
        <v/>
      </c>
      <c r="C16">
        <f>IF($B$5="","",ROUND($B$5*B16,1))</f>
        <v/>
      </c>
      <c r="D16">
        <f>IF($B$5="","",FLOOR($B$5*B16,$B$3))</f>
        <v/>
      </c>
    </row>
    <row r="17">
      <c r="A17" t="n">
        <v>6</v>
      </c>
      <c r="B17" s="6">
        <f>IF(A17=1,1,1/(1+A17/30))</f>
        <v/>
      </c>
      <c r="C17">
        <f>IF($B$5="","",ROUND($B$5*B17,1))</f>
        <v/>
      </c>
      <c r="D17">
        <f>IF($B$5="","",FLOOR($B$5*B17,$B$3))</f>
        <v/>
      </c>
    </row>
    <row r="18">
      <c r="A18" t="n">
        <v>8</v>
      </c>
      <c r="B18" s="6">
        <f>IF(A18=1,1,1/(1+A18/30))</f>
        <v/>
      </c>
      <c r="C18">
        <f>IF($B$5="","",ROUND($B$5*B18,1))</f>
        <v/>
      </c>
      <c r="D18">
        <f>IF($B$5="","",FLOOR($B$5*B18,$B$3))</f>
        <v/>
      </c>
    </row>
    <row r="19">
      <c r="A19" t="n">
        <v>10</v>
      </c>
      <c r="B19" s="6">
        <f>IF(A19=1,1,1/(1+A19/30))</f>
        <v/>
      </c>
      <c r="C19">
        <f>IF($B$5="","",ROUND($B$5*B19,1))</f>
        <v/>
      </c>
      <c r="D19">
        <f>IF($B$5="","",FLOOR($B$5*B19,$B$3))</f>
        <v/>
      </c>
    </row>
    <row r="20">
      <c r="A20" t="n">
        <v>12</v>
      </c>
      <c r="B20" s="6">
        <f>IF(A20=1,1,1/(1+A20/30))</f>
        <v/>
      </c>
      <c r="C20">
        <f>IF($B$5="","",ROUND($B$5*B20,1))</f>
        <v/>
      </c>
      <c r="D20">
        <f>IF($B$5="","",FLOOR($B$5*B20,$B$3))</f>
        <v/>
      </c>
    </row>
    <row r="21">
      <c r="A21" t="n">
        <v>15</v>
      </c>
      <c r="B21" s="6">
        <f>IF(A21=1,1,1/(1+A21/30))</f>
        <v/>
      </c>
      <c r="C21">
        <f>IF($B$5="","",ROUND($B$5*B21,1))</f>
        <v/>
      </c>
      <c r="D21">
        <f>IF($B$5="","",FLOOR($B$5*B21,$B$3))</f>
        <v/>
      </c>
    </row>
  </sheetData>
  <mergeCells count="1">
    <mergeCell ref="F1:J1"/>
  </mergeCells>
  <hyperlinks>
    <hyperlink xmlns:r="http://schemas.openxmlformats.org/officeDocument/2006/relationships" ref="F1" r:id="rId1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2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0" customWidth="1" min="2" max="2"/>
    <col width="28" customWidth="1" min="3" max="3"/>
    <col width="10" customWidth="1" min="4" max="4"/>
    <col width="10" customWidth="1" min="5" max="5"/>
    <col width="14" customWidth="1" min="6" max="6"/>
    <col width="18" customWidth="1" min="7" max="7"/>
  </cols>
  <sheetData>
    <row r="1" ht="32" customHeight="1">
      <c r="A1" s="7" t="inlineStr">
        <is>
          <t>Дата</t>
        </is>
      </c>
      <c r="B1" s="7" t="inlineStr">
        <is>
          <t>Клиент</t>
        </is>
      </c>
      <c r="C1" s="7" t="inlineStr">
        <is>
          <t>Упражнение</t>
        </is>
      </c>
      <c r="D1" s="7" t="inlineStr">
        <is>
          <t>Вес, кг</t>
        </is>
      </c>
      <c r="E1" s="7" t="inlineStr">
        <is>
          <t>Повторы</t>
        </is>
      </c>
      <c r="F1" s="7" t="inlineStr">
        <is>
          <t>1ПМ по Эпли, кг</t>
        </is>
      </c>
      <c r="G1" s="7" t="inlineStr">
        <is>
          <t>Лучший 1ПМ клиента в упражнении, кг</t>
        </is>
      </c>
    </row>
    <row r="2">
      <c r="A2" s="8" t="n">
        <v>46272</v>
      </c>
      <c r="B2" t="inlineStr">
        <is>
          <t>Марина</t>
        </is>
      </c>
      <c r="C2" t="inlineStr">
        <is>
          <t>Присед со штангой</t>
        </is>
      </c>
      <c r="D2" t="n">
        <v>45</v>
      </c>
      <c r="E2" t="n">
        <v>8</v>
      </c>
      <c r="F2">
        <f>IF(OR(D2="",E2=""),"",ROUND(D2*(1+E2/30),1))</f>
        <v/>
      </c>
      <c r="G2">
        <f>IF(F2="","",_xlfn.MAXIFS($F:$F,$B:$B,B2,$C:$C,C2))</f>
        <v/>
      </c>
    </row>
    <row r="3">
      <c r="A3" s="8" t="n">
        <v>46293</v>
      </c>
      <c r="B3" t="inlineStr">
        <is>
          <t>Марина</t>
        </is>
      </c>
      <c r="C3" t="inlineStr">
        <is>
          <t>Присед со штангой</t>
        </is>
      </c>
      <c r="D3" t="n">
        <v>50</v>
      </c>
      <c r="E3" t="n">
        <v>7</v>
      </c>
      <c r="F3">
        <f>IF(OR(D3="",E3=""),"",ROUND(D3*(1+E3/30),1))</f>
        <v/>
      </c>
      <c r="G3">
        <f>IF(F3="","",_xlfn.MAXIFS($F:$F,$B:$B,B3,$C:$C,C3))</f>
        <v/>
      </c>
    </row>
    <row r="4">
      <c r="A4" s="8" t="n">
        <v>46307</v>
      </c>
      <c r="B4" t="inlineStr">
        <is>
          <t>Марина</t>
        </is>
      </c>
      <c r="C4" t="inlineStr">
        <is>
          <t>Присед со штангой</t>
        </is>
      </c>
      <c r="D4" t="n">
        <v>52.5</v>
      </c>
      <c r="E4" t="n">
        <v>8</v>
      </c>
      <c r="F4">
        <f>IF(OR(D4="",E4=""),"",ROUND(D4*(1+E4/30),1))</f>
        <v/>
      </c>
      <c r="G4">
        <f>IF(F4="","",_xlfn.MAXIFS($F:$F,$B:$B,B4,$C:$C,C4))</f>
        <v/>
      </c>
    </row>
    <row r="5">
      <c r="A5" s="8" t="n">
        <v>46274</v>
      </c>
      <c r="B5" t="inlineStr">
        <is>
          <t>Игорь</t>
        </is>
      </c>
      <c r="C5" t="inlineStr">
        <is>
          <t>Жим штанги лёжа</t>
        </is>
      </c>
      <c r="D5" t="n">
        <v>70</v>
      </c>
      <c r="E5" t="n">
        <v>6</v>
      </c>
      <c r="F5">
        <f>IF(OR(D5="",E5=""),"",ROUND(D5*(1+E5/30),1))</f>
        <v/>
      </c>
      <c r="G5">
        <f>IF(F5="","",_xlfn.MAXIFS($F:$F,$B:$B,B5,$C:$C,C5))</f>
        <v/>
      </c>
    </row>
    <row r="6">
      <c r="A6" s="8" t="n">
        <v>46302</v>
      </c>
      <c r="B6" t="inlineStr">
        <is>
          <t>Игорь</t>
        </is>
      </c>
      <c r="C6" t="inlineStr">
        <is>
          <t>Жим штанги лёжа</t>
        </is>
      </c>
      <c r="D6" t="n">
        <v>72.5</v>
      </c>
      <c r="E6" t="n">
        <v>6</v>
      </c>
      <c r="F6">
        <f>IF(OR(D6="",E6=""),"",ROUND(D6*(1+E6/30),1))</f>
        <v/>
      </c>
      <c r="G6">
        <f>IF(F6="","",_xlfn.MAXIFS($F:$F,$B:$B,B6,$C:$C,C6))</f>
        <v/>
      </c>
    </row>
    <row r="7">
      <c r="A7" s="8" t="n"/>
      <c r="F7">
        <f>IF(OR(D7="",E7=""),"",ROUND(D7*(1+E7/30),1))</f>
        <v/>
      </c>
      <c r="G7">
        <f>IF(F7="","",_xlfn.MAXIFS($F:$F,$B:$B,B7,$C:$C,C7))</f>
        <v/>
      </c>
    </row>
    <row r="8">
      <c r="A8" s="8" t="n"/>
      <c r="F8">
        <f>IF(OR(D8="",E8=""),"",ROUND(D8*(1+E8/30),1))</f>
        <v/>
      </c>
      <c r="G8">
        <f>IF(F8="","",_xlfn.MAXIFS($F:$F,$B:$B,B8,$C:$C,C8))</f>
        <v/>
      </c>
    </row>
    <row r="9">
      <c r="A9" s="8" t="n"/>
      <c r="F9">
        <f>IF(OR(D9="",E9=""),"",ROUND(D9*(1+E9/30),1))</f>
        <v/>
      </c>
      <c r="G9">
        <f>IF(F9="","",_xlfn.MAXIFS($F:$F,$B:$B,B9,$C:$C,C9))</f>
        <v/>
      </c>
    </row>
    <row r="10">
      <c r="A10" s="8" t="n"/>
      <c r="F10">
        <f>IF(OR(D10="",E10=""),"",ROUND(D10*(1+E10/30),1))</f>
        <v/>
      </c>
      <c r="G10">
        <f>IF(F10="","",_xlfn.MAXIFS($F:$F,$B:$B,B10,$C:$C,C10))</f>
        <v/>
      </c>
    </row>
    <row r="11">
      <c r="A11" s="8" t="n"/>
      <c r="F11">
        <f>IF(OR(D11="",E11=""),"",ROUND(D11*(1+E11/30),1))</f>
        <v/>
      </c>
      <c r="G11">
        <f>IF(F11="","",_xlfn.MAXIFS($F:$F,$B:$B,B11,$C:$C,C11))</f>
        <v/>
      </c>
    </row>
    <row r="12">
      <c r="A12" s="8" t="n"/>
      <c r="F12">
        <f>IF(OR(D12="",E12=""),"",ROUND(D12*(1+E12/30),1))</f>
        <v/>
      </c>
      <c r="G12">
        <f>IF(F12="","",_xlfn.MAXIFS($F:$F,$B:$B,B12,$C:$C,C12))</f>
        <v/>
      </c>
    </row>
    <row r="13">
      <c r="A13" s="8" t="n"/>
      <c r="F13">
        <f>IF(OR(D13="",E13=""),"",ROUND(D13*(1+E13/30),1))</f>
        <v/>
      </c>
      <c r="G13">
        <f>IF(F13="","",_xlfn.MAXIFS($F:$F,$B:$B,B13,$C:$C,C13))</f>
        <v/>
      </c>
    </row>
    <row r="14">
      <c r="A14" s="8" t="n"/>
      <c r="F14">
        <f>IF(OR(D14="",E14=""),"",ROUND(D14*(1+E14/30),1))</f>
        <v/>
      </c>
      <c r="G14">
        <f>IF(F14="","",_xlfn.MAXIFS($F:$F,$B:$B,B14,$C:$C,C14))</f>
        <v/>
      </c>
    </row>
    <row r="15">
      <c r="A15" s="8" t="n"/>
      <c r="F15">
        <f>IF(OR(D15="",E15=""),"",ROUND(D15*(1+E15/30),1))</f>
        <v/>
      </c>
      <c r="G15">
        <f>IF(F15="","",_xlfn.MAXIFS($F:$F,$B:$B,B15,$C:$C,C15))</f>
        <v/>
      </c>
    </row>
    <row r="16">
      <c r="A16" s="8" t="n"/>
      <c r="F16">
        <f>IF(OR(D16="",E16=""),"",ROUND(D16*(1+E16/30),1))</f>
        <v/>
      </c>
      <c r="G16">
        <f>IF(F16="","",_xlfn.MAXIFS($F:$F,$B:$B,B16,$C:$C,C16))</f>
        <v/>
      </c>
    </row>
    <row r="17">
      <c r="A17" s="8" t="n"/>
      <c r="F17">
        <f>IF(OR(D17="",E17=""),"",ROUND(D17*(1+E17/30),1))</f>
        <v/>
      </c>
      <c r="G17">
        <f>IF(F17="","",_xlfn.MAXIFS($F:$F,$B:$B,B17,$C:$C,C17))</f>
        <v/>
      </c>
    </row>
    <row r="18">
      <c r="A18" s="8" t="n"/>
      <c r="F18">
        <f>IF(OR(D18="",E18=""),"",ROUND(D18*(1+E18/30),1))</f>
        <v/>
      </c>
      <c r="G18">
        <f>IF(F18="","",_xlfn.MAXIFS($F:$F,$B:$B,B18,$C:$C,C18))</f>
        <v/>
      </c>
    </row>
    <row r="19">
      <c r="A19" s="8" t="n"/>
      <c r="F19">
        <f>IF(OR(D19="",E19=""),"",ROUND(D19*(1+E19/30),1))</f>
        <v/>
      </c>
      <c r="G19">
        <f>IF(F19="","",_xlfn.MAXIFS($F:$F,$B:$B,B19,$C:$C,C19))</f>
        <v/>
      </c>
    </row>
    <row r="20">
      <c r="A20" s="8" t="n"/>
      <c r="F20">
        <f>IF(OR(D20="",E20=""),"",ROUND(D20*(1+E20/30),1))</f>
        <v/>
      </c>
      <c r="G20">
        <f>IF(F20="","",_xlfn.MAXIFS($F:$F,$B:$B,B20,$C:$C,C20))</f>
        <v/>
      </c>
    </row>
    <row r="21">
      <c r="A21" s="8" t="n"/>
      <c r="F21">
        <f>IF(OR(D21="",E21=""),"",ROUND(D21*(1+E21/30),1))</f>
        <v/>
      </c>
      <c r="G21">
        <f>IF(F21="","",_xlfn.MAXIFS($F:$F,$B:$B,B21,$C:$C,C21))</f>
        <v/>
      </c>
    </row>
    <row r="22">
      <c r="A22" s="8" t="n"/>
      <c r="F22">
        <f>IF(OR(D22="",E22=""),"",ROUND(D22*(1+E22/30),1))</f>
        <v/>
      </c>
      <c r="G22">
        <f>IF(F22="","",_xlfn.MAXIFS($F:$F,$B:$B,B22,$C:$C,C22))</f>
        <v/>
      </c>
    </row>
    <row r="23">
      <c r="A23" s="8" t="n"/>
      <c r="F23">
        <f>IF(OR(D23="",E23=""),"",ROUND(D23*(1+E23/30),1))</f>
        <v/>
      </c>
      <c r="G23">
        <f>IF(F23="","",_xlfn.MAXIFS($F:$F,$B:$B,B23,$C:$C,C23))</f>
        <v/>
      </c>
    </row>
    <row r="24">
      <c r="A24" s="8" t="n"/>
      <c r="F24">
        <f>IF(OR(D24="",E24=""),"",ROUND(D24*(1+E24/30),1))</f>
        <v/>
      </c>
      <c r="G24">
        <f>IF(F24="","",_xlfn.MAXIFS($F:$F,$B:$B,B24,$C:$C,C24))</f>
        <v/>
      </c>
    </row>
    <row r="25">
      <c r="A25" s="8" t="n"/>
      <c r="F25">
        <f>IF(OR(D25="",E25=""),"",ROUND(D25*(1+E25/30),1))</f>
        <v/>
      </c>
      <c r="G25">
        <f>IF(F25="","",_xlfn.MAXIFS($F:$F,$B:$B,B25,$C:$C,C25))</f>
        <v/>
      </c>
    </row>
    <row r="26">
      <c r="A26" s="8" t="n"/>
      <c r="F26">
        <f>IF(OR(D26="",E26=""),"",ROUND(D26*(1+E26/30),1))</f>
        <v/>
      </c>
      <c r="G26">
        <f>IF(F26="","",_xlfn.MAXIFS($F:$F,$B:$B,B26,$C:$C,C26))</f>
        <v/>
      </c>
    </row>
    <row r="27">
      <c r="A27" s="8" t="n"/>
      <c r="F27">
        <f>IF(OR(D27="",E27=""),"",ROUND(D27*(1+E27/30),1))</f>
        <v/>
      </c>
      <c r="G27">
        <f>IF(F27="","",_xlfn.MAXIFS($F:$F,$B:$B,B27,$C:$C,C27))</f>
        <v/>
      </c>
    </row>
    <row r="28">
      <c r="A28" s="8" t="n"/>
      <c r="F28">
        <f>IF(OR(D28="",E28=""),"",ROUND(D28*(1+E28/30),1))</f>
        <v/>
      </c>
      <c r="G28">
        <f>IF(F28="","",_xlfn.MAXIFS($F:$F,$B:$B,B28,$C:$C,C28))</f>
        <v/>
      </c>
    </row>
    <row r="29">
      <c r="A29" s="8" t="n"/>
      <c r="F29">
        <f>IF(OR(D29="",E29=""),"",ROUND(D29*(1+E29/30),1))</f>
        <v/>
      </c>
      <c r="G29">
        <f>IF(F29="","",_xlfn.MAXIFS($F:$F,$B:$B,B29,$C:$C,C29))</f>
        <v/>
      </c>
    </row>
    <row r="30">
      <c r="A30" s="8" t="n"/>
      <c r="F30">
        <f>IF(OR(D30="",E30=""),"",ROUND(D30*(1+E30/30),1))</f>
        <v/>
      </c>
      <c r="G30">
        <f>IF(F30="","",_xlfn.MAXIFS($F:$F,$B:$B,B30,$C:$C,C30))</f>
        <v/>
      </c>
    </row>
    <row r="31">
      <c r="A31" s="8" t="n"/>
      <c r="F31">
        <f>IF(OR(D31="",E31=""),"",ROUND(D31*(1+E31/30),1))</f>
        <v/>
      </c>
      <c r="G31">
        <f>IF(F31="","",_xlfn.MAXIFS($F:$F,$B:$B,B31,$C:$C,C31))</f>
        <v/>
      </c>
    </row>
    <row r="32">
      <c r="A32" s="8" t="n"/>
      <c r="F32">
        <f>IF(OR(D32="",E32=""),"",ROUND(D32*(1+E32/30),1))</f>
        <v/>
      </c>
      <c r="G32">
        <f>IF(F32="","",_xlfn.MAXIFS($F:$F,$B:$B,B32,$C:$C,C32))</f>
        <v/>
      </c>
    </row>
    <row r="33">
      <c r="A33" s="8" t="n"/>
      <c r="F33">
        <f>IF(OR(D33="",E33=""),"",ROUND(D33*(1+E33/30),1))</f>
        <v/>
      </c>
      <c r="G33">
        <f>IF(F33="","",_xlfn.MAXIFS($F:$F,$B:$B,B33,$C:$C,C33))</f>
        <v/>
      </c>
    </row>
    <row r="34">
      <c r="A34" s="8" t="n"/>
      <c r="F34">
        <f>IF(OR(D34="",E34=""),"",ROUND(D34*(1+E34/30),1))</f>
        <v/>
      </c>
      <c r="G34">
        <f>IF(F34="","",_xlfn.MAXIFS($F:$F,$B:$B,B34,$C:$C,C34))</f>
        <v/>
      </c>
    </row>
    <row r="35">
      <c r="A35" s="8" t="n"/>
      <c r="F35">
        <f>IF(OR(D35="",E35=""),"",ROUND(D35*(1+E35/30),1))</f>
        <v/>
      </c>
      <c r="G35">
        <f>IF(F35="","",_xlfn.MAXIFS($F:$F,$B:$B,B35,$C:$C,C35))</f>
        <v/>
      </c>
    </row>
    <row r="36">
      <c r="A36" s="8" t="n"/>
      <c r="F36">
        <f>IF(OR(D36="",E36=""),"",ROUND(D36*(1+E36/30),1))</f>
        <v/>
      </c>
      <c r="G36">
        <f>IF(F36="","",_xlfn.MAXIFS($F:$F,$B:$B,B36,$C:$C,C36))</f>
        <v/>
      </c>
    </row>
    <row r="37">
      <c r="A37" s="8" t="n"/>
      <c r="F37">
        <f>IF(OR(D37="",E37=""),"",ROUND(D37*(1+E37/30),1))</f>
        <v/>
      </c>
      <c r="G37">
        <f>IF(F37="","",_xlfn.MAXIFS($F:$F,$B:$B,B37,$C:$C,C37))</f>
        <v/>
      </c>
    </row>
    <row r="38">
      <c r="A38" s="8" t="n"/>
      <c r="F38">
        <f>IF(OR(D38="",E38=""),"",ROUND(D38*(1+E38/30),1))</f>
        <v/>
      </c>
      <c r="G38">
        <f>IF(F38="","",_xlfn.MAXIFS($F:$F,$B:$B,B38,$C:$C,C38))</f>
        <v/>
      </c>
    </row>
    <row r="39">
      <c r="A39" s="8" t="n"/>
      <c r="F39">
        <f>IF(OR(D39="",E39=""),"",ROUND(D39*(1+E39/30),1))</f>
        <v/>
      </c>
      <c r="G39">
        <f>IF(F39="","",_xlfn.MAXIFS($F:$F,$B:$B,B39,$C:$C,C39))</f>
        <v/>
      </c>
    </row>
    <row r="40">
      <c r="A40" s="8" t="n"/>
      <c r="F40">
        <f>IF(OR(D40="",E40=""),"",ROUND(D40*(1+E40/30),1))</f>
        <v/>
      </c>
      <c r="G40">
        <f>IF(F40="","",_xlfn.MAXIFS($F:$F,$B:$B,B40,$C:$C,C40))</f>
        <v/>
      </c>
    </row>
    <row r="41">
      <c r="A41" s="8" t="n"/>
      <c r="F41">
        <f>IF(OR(D41="",E41=""),"",ROUND(D41*(1+E41/30),1))</f>
        <v/>
      </c>
      <c r="G41">
        <f>IF(F41="","",_xlfn.MAXIFS($F:$F,$B:$B,B41,$C:$C,C41))</f>
        <v/>
      </c>
    </row>
    <row r="42">
      <c r="A42" s="8" t="n"/>
      <c r="F42">
        <f>IF(OR(D42="",E42=""),"",ROUND(D42*(1+E42/30),1))</f>
        <v/>
      </c>
      <c r="G42">
        <f>IF(F42="","",_xlfn.MAXIFS($F:$F,$B:$B,B42,$C:$C,C42))</f>
        <v/>
      </c>
    </row>
    <row r="43">
      <c r="A43" s="8" t="n"/>
      <c r="F43">
        <f>IF(OR(D43="",E43=""),"",ROUND(D43*(1+E43/30),1))</f>
        <v/>
      </c>
      <c r="G43">
        <f>IF(F43="","",_xlfn.MAXIFS($F:$F,$B:$B,B43,$C:$C,C43))</f>
        <v/>
      </c>
    </row>
    <row r="44">
      <c r="A44" s="8" t="n"/>
      <c r="F44">
        <f>IF(OR(D44="",E44=""),"",ROUND(D44*(1+E44/30),1))</f>
        <v/>
      </c>
      <c r="G44">
        <f>IF(F44="","",_xlfn.MAXIFS($F:$F,$B:$B,B44,$C:$C,C44))</f>
        <v/>
      </c>
    </row>
    <row r="45">
      <c r="A45" s="8" t="n"/>
      <c r="F45">
        <f>IF(OR(D45="",E45=""),"",ROUND(D45*(1+E45/30),1))</f>
        <v/>
      </c>
      <c r="G45">
        <f>IF(F45="","",_xlfn.MAXIFS($F:$F,$B:$B,B45,$C:$C,C45))</f>
        <v/>
      </c>
    </row>
    <row r="46">
      <c r="A46" s="8" t="n"/>
      <c r="F46">
        <f>IF(OR(D46="",E46=""),"",ROUND(D46*(1+E46/30),1))</f>
        <v/>
      </c>
      <c r="G46">
        <f>IF(F46="","",_xlfn.MAXIFS($F:$F,$B:$B,B46,$C:$C,C46))</f>
        <v/>
      </c>
    </row>
    <row r="47">
      <c r="A47" s="8" t="n"/>
      <c r="F47">
        <f>IF(OR(D47="",E47=""),"",ROUND(D47*(1+E47/30),1))</f>
        <v/>
      </c>
      <c r="G47">
        <f>IF(F47="","",_xlfn.MAXIFS($F:$F,$B:$B,B47,$C:$C,C47))</f>
        <v/>
      </c>
    </row>
    <row r="48">
      <c r="A48" s="8" t="n"/>
      <c r="F48">
        <f>IF(OR(D48="",E48=""),"",ROUND(D48*(1+E48/30),1))</f>
        <v/>
      </c>
      <c r="G48">
        <f>IF(F48="","",_xlfn.MAXIFS($F:$F,$B:$B,B48,$C:$C,C48))</f>
        <v/>
      </c>
    </row>
    <row r="49">
      <c r="A49" s="8" t="n"/>
      <c r="F49">
        <f>IF(OR(D49="",E49=""),"",ROUND(D49*(1+E49/30),1))</f>
        <v/>
      </c>
      <c r="G49">
        <f>IF(F49="","",_xlfn.MAXIFS($F:$F,$B:$B,B49,$C:$C,C49))</f>
        <v/>
      </c>
    </row>
    <row r="50">
      <c r="A50" s="8" t="n"/>
      <c r="F50">
        <f>IF(OR(D50="",E50=""),"",ROUND(D50*(1+E50/30),1))</f>
        <v/>
      </c>
      <c r="G50">
        <f>IF(F50="","",_xlfn.MAXIFS($F:$F,$B:$B,B50,$C:$C,C50))</f>
        <v/>
      </c>
    </row>
    <row r="51">
      <c r="A51" s="8" t="n"/>
      <c r="F51">
        <f>IF(OR(D51="",E51=""),"",ROUND(D51*(1+E51/30),1))</f>
        <v/>
      </c>
      <c r="G51">
        <f>IF(F51="","",_xlfn.MAXIFS($F:$F,$B:$B,B51,$C:$C,C51))</f>
        <v/>
      </c>
    </row>
    <row r="52">
      <c r="A52" s="8" t="n"/>
      <c r="F52">
        <f>IF(OR(D52="",E52=""),"",ROUND(D52*(1+E52/30),1))</f>
        <v/>
      </c>
      <c r="G52">
        <f>IF(F52="","",_xlfn.MAXIFS($F:$F,$B:$B,B52,$C:$C,C52))</f>
        <v/>
      </c>
    </row>
    <row r="53">
      <c r="A53" s="8" t="n"/>
      <c r="F53">
        <f>IF(OR(D53="",E53=""),"",ROUND(D53*(1+E53/30),1))</f>
        <v/>
      </c>
      <c r="G53">
        <f>IF(F53="","",_xlfn.MAXIFS($F:$F,$B:$B,B53,$C:$C,C53))</f>
        <v/>
      </c>
    </row>
    <row r="54">
      <c r="A54" s="8" t="n"/>
      <c r="F54">
        <f>IF(OR(D54="",E54=""),"",ROUND(D54*(1+E54/30),1))</f>
        <v/>
      </c>
      <c r="G54">
        <f>IF(F54="","",_xlfn.MAXIFS($F:$F,$B:$B,B54,$C:$C,C54))</f>
        <v/>
      </c>
    </row>
    <row r="55">
      <c r="A55" s="8" t="n"/>
      <c r="F55">
        <f>IF(OR(D55="",E55=""),"",ROUND(D55*(1+E55/30),1))</f>
        <v/>
      </c>
      <c r="G55">
        <f>IF(F55="","",_xlfn.MAXIFS($F:$F,$B:$B,B55,$C:$C,C55))</f>
        <v/>
      </c>
    </row>
    <row r="56">
      <c r="A56" s="8" t="n"/>
      <c r="F56">
        <f>IF(OR(D56="",E56=""),"",ROUND(D56*(1+E56/30),1))</f>
        <v/>
      </c>
      <c r="G56">
        <f>IF(F56="","",_xlfn.MAXIFS($F:$F,$B:$B,B56,$C:$C,C56))</f>
        <v/>
      </c>
    </row>
    <row r="57">
      <c r="A57" s="8" t="n"/>
      <c r="F57">
        <f>IF(OR(D57="",E57=""),"",ROUND(D57*(1+E57/30),1))</f>
        <v/>
      </c>
      <c r="G57">
        <f>IF(F57="","",_xlfn.MAXIFS($F:$F,$B:$B,B57,$C:$C,C57))</f>
        <v/>
      </c>
    </row>
    <row r="58">
      <c r="A58" s="8" t="n"/>
      <c r="F58">
        <f>IF(OR(D58="",E58=""),"",ROUND(D58*(1+E58/30),1))</f>
        <v/>
      </c>
      <c r="G58">
        <f>IF(F58="","",_xlfn.MAXIFS($F:$F,$B:$B,B58,$C:$C,C58))</f>
        <v/>
      </c>
    </row>
    <row r="59">
      <c r="A59" s="8" t="n"/>
      <c r="F59">
        <f>IF(OR(D59="",E59=""),"",ROUND(D59*(1+E59/30),1))</f>
        <v/>
      </c>
      <c r="G59">
        <f>IF(F59="","",_xlfn.MAXIFS($F:$F,$B:$B,B59,$C:$C,C59))</f>
        <v/>
      </c>
    </row>
    <row r="60">
      <c r="A60" s="8" t="n"/>
      <c r="F60">
        <f>IF(OR(D60="",E60=""),"",ROUND(D60*(1+E60/30),1))</f>
        <v/>
      </c>
      <c r="G60">
        <f>IF(F60="","",_xlfn.MAXIFS($F:$F,$B:$B,B60,$C:$C,C60))</f>
        <v/>
      </c>
    </row>
    <row r="61">
      <c r="A61" s="8" t="n"/>
      <c r="F61">
        <f>IF(OR(D61="",E61=""),"",ROUND(D61*(1+E61/30),1))</f>
        <v/>
      </c>
      <c r="G61">
        <f>IF(F61="","",_xlfn.MAXIFS($F:$F,$B:$B,B61,$C:$C,C61))</f>
        <v/>
      </c>
    </row>
    <row r="62">
      <c r="A62" s="8" t="n"/>
      <c r="F62">
        <f>IF(OR(D62="",E62=""),"",ROUND(D62*(1+E62/30),1))</f>
        <v/>
      </c>
      <c r="G62">
        <f>IF(F62="","",_xlfn.MAXIFS($F:$F,$B:$B,B62,$C:$C,C62))</f>
        <v/>
      </c>
    </row>
    <row r="63">
      <c r="A63" s="8" t="n"/>
      <c r="F63">
        <f>IF(OR(D63="",E63=""),"",ROUND(D63*(1+E63/30),1))</f>
        <v/>
      </c>
      <c r="G63">
        <f>IF(F63="","",_xlfn.MAXIFS($F:$F,$B:$B,B63,$C:$C,C63))</f>
        <v/>
      </c>
    </row>
    <row r="64">
      <c r="A64" s="8" t="n"/>
      <c r="F64">
        <f>IF(OR(D64="",E64=""),"",ROUND(D64*(1+E64/30),1))</f>
        <v/>
      </c>
      <c r="G64">
        <f>IF(F64="","",_xlfn.MAXIFS($F:$F,$B:$B,B64,$C:$C,C64))</f>
        <v/>
      </c>
    </row>
    <row r="65">
      <c r="A65" s="8" t="n"/>
      <c r="F65">
        <f>IF(OR(D65="",E65=""),"",ROUND(D65*(1+E65/30),1))</f>
        <v/>
      </c>
      <c r="G65">
        <f>IF(F65="","",_xlfn.MAXIFS($F:$F,$B:$B,B65,$C:$C,C65))</f>
        <v/>
      </c>
    </row>
    <row r="66">
      <c r="A66" s="8" t="n"/>
      <c r="F66">
        <f>IF(OR(D66="",E66=""),"",ROUND(D66*(1+E66/30),1))</f>
        <v/>
      </c>
      <c r="G66">
        <f>IF(F66="","",_xlfn.MAXIFS($F:$F,$B:$B,B66,$C:$C,C66))</f>
        <v/>
      </c>
    </row>
    <row r="67">
      <c r="A67" s="8" t="n"/>
      <c r="F67">
        <f>IF(OR(D67="",E67=""),"",ROUND(D67*(1+E67/30),1))</f>
        <v/>
      </c>
      <c r="G67">
        <f>IF(F67="","",_xlfn.MAXIFS($F:$F,$B:$B,B67,$C:$C,C67))</f>
        <v/>
      </c>
    </row>
    <row r="68">
      <c r="A68" s="8" t="n"/>
      <c r="F68">
        <f>IF(OR(D68="",E68=""),"",ROUND(D68*(1+E68/30),1))</f>
        <v/>
      </c>
      <c r="G68">
        <f>IF(F68="","",_xlfn.MAXIFS($F:$F,$B:$B,B68,$C:$C,C68))</f>
        <v/>
      </c>
    </row>
    <row r="69">
      <c r="A69" s="8" t="n"/>
      <c r="F69">
        <f>IF(OR(D69="",E69=""),"",ROUND(D69*(1+E69/30),1))</f>
        <v/>
      </c>
      <c r="G69">
        <f>IF(F69="","",_xlfn.MAXIFS($F:$F,$B:$B,B69,$C:$C,C69))</f>
        <v/>
      </c>
    </row>
    <row r="70">
      <c r="A70" s="8" t="n"/>
      <c r="F70">
        <f>IF(OR(D70="",E70=""),"",ROUND(D70*(1+E70/30),1))</f>
        <v/>
      </c>
      <c r="G70">
        <f>IF(F70="","",_xlfn.MAXIFS($F:$F,$B:$B,B70,$C:$C,C70))</f>
        <v/>
      </c>
    </row>
    <row r="71">
      <c r="A71" s="8" t="n"/>
      <c r="F71">
        <f>IF(OR(D71="",E71=""),"",ROUND(D71*(1+E71/30),1))</f>
        <v/>
      </c>
      <c r="G71">
        <f>IF(F71="","",_xlfn.MAXIFS($F:$F,$B:$B,B71,$C:$C,C71))</f>
        <v/>
      </c>
    </row>
    <row r="72">
      <c r="A72" s="8" t="n"/>
      <c r="F72">
        <f>IF(OR(D72="",E72=""),"",ROUND(D72*(1+E72/30),1))</f>
        <v/>
      </c>
      <c r="G72">
        <f>IF(F72="","",_xlfn.MAXIFS($F:$F,$B:$B,B72,$C:$C,C72))</f>
        <v/>
      </c>
    </row>
    <row r="73">
      <c r="A73" s="8" t="n"/>
      <c r="F73">
        <f>IF(OR(D73="",E73=""),"",ROUND(D73*(1+E73/30),1))</f>
        <v/>
      </c>
      <c r="G73">
        <f>IF(F73="","",_xlfn.MAXIFS($F:$F,$B:$B,B73,$C:$C,C73))</f>
        <v/>
      </c>
    </row>
    <row r="74">
      <c r="A74" s="8" t="n"/>
      <c r="F74">
        <f>IF(OR(D74="",E74=""),"",ROUND(D74*(1+E74/30),1))</f>
        <v/>
      </c>
      <c r="G74">
        <f>IF(F74="","",_xlfn.MAXIFS($F:$F,$B:$B,B74,$C:$C,C74))</f>
        <v/>
      </c>
    </row>
    <row r="75">
      <c r="A75" s="8" t="n"/>
      <c r="F75">
        <f>IF(OR(D75="",E75=""),"",ROUND(D75*(1+E75/30),1))</f>
        <v/>
      </c>
      <c r="G75">
        <f>IF(F75="","",_xlfn.MAXIFS($F:$F,$B:$B,B75,$C:$C,C75))</f>
        <v/>
      </c>
    </row>
    <row r="76">
      <c r="A76" s="8" t="n"/>
      <c r="F76">
        <f>IF(OR(D76="",E76=""),"",ROUND(D76*(1+E76/30),1))</f>
        <v/>
      </c>
      <c r="G76">
        <f>IF(F76="","",_xlfn.MAXIFS($F:$F,$B:$B,B76,$C:$C,C76))</f>
        <v/>
      </c>
    </row>
    <row r="77">
      <c r="A77" s="8" t="n"/>
      <c r="F77">
        <f>IF(OR(D77="",E77=""),"",ROUND(D77*(1+E77/30),1))</f>
        <v/>
      </c>
      <c r="G77">
        <f>IF(F77="","",_xlfn.MAXIFS($F:$F,$B:$B,B77,$C:$C,C77))</f>
        <v/>
      </c>
    </row>
    <row r="78">
      <c r="A78" s="8" t="n"/>
      <c r="F78">
        <f>IF(OR(D78="",E78=""),"",ROUND(D78*(1+E78/30),1))</f>
        <v/>
      </c>
      <c r="G78">
        <f>IF(F78="","",_xlfn.MAXIFS($F:$F,$B:$B,B78,$C:$C,C78))</f>
        <v/>
      </c>
    </row>
    <row r="79">
      <c r="A79" s="8" t="n"/>
      <c r="F79">
        <f>IF(OR(D79="",E79=""),"",ROUND(D79*(1+E79/30),1))</f>
        <v/>
      </c>
      <c r="G79">
        <f>IF(F79="","",_xlfn.MAXIFS($F:$F,$B:$B,B79,$C:$C,C79))</f>
        <v/>
      </c>
    </row>
    <row r="80">
      <c r="A80" s="8" t="n"/>
      <c r="F80">
        <f>IF(OR(D80="",E80=""),"",ROUND(D80*(1+E80/30),1))</f>
        <v/>
      </c>
      <c r="G80">
        <f>IF(F80="","",_xlfn.MAXIFS($F:$F,$B:$B,B80,$C:$C,C80))</f>
        <v/>
      </c>
    </row>
    <row r="81">
      <c r="A81" s="8" t="n"/>
      <c r="F81">
        <f>IF(OR(D81="",E81=""),"",ROUND(D81*(1+E81/30),1))</f>
        <v/>
      </c>
      <c r="G81">
        <f>IF(F81="","",_xlfn.MAXIFS($F:$F,$B:$B,B81,$C:$C,C81))</f>
        <v/>
      </c>
    </row>
    <row r="82">
      <c r="A82" s="8" t="n"/>
      <c r="F82">
        <f>IF(OR(D82="",E82=""),"",ROUND(D82*(1+E82/30),1))</f>
        <v/>
      </c>
      <c r="G82">
        <f>IF(F82="","",_xlfn.MAXIFS($F:$F,$B:$B,B82,$C:$C,C82))</f>
        <v/>
      </c>
    </row>
    <row r="83">
      <c r="A83" s="8" t="n"/>
      <c r="F83">
        <f>IF(OR(D83="",E83=""),"",ROUND(D83*(1+E83/30),1))</f>
        <v/>
      </c>
      <c r="G83">
        <f>IF(F83="","",_xlfn.MAXIFS($F:$F,$B:$B,B83,$C:$C,C83))</f>
        <v/>
      </c>
    </row>
    <row r="84">
      <c r="A84" s="8" t="n"/>
      <c r="F84">
        <f>IF(OR(D84="",E84=""),"",ROUND(D84*(1+E84/30),1))</f>
        <v/>
      </c>
      <c r="G84">
        <f>IF(F84="","",_xlfn.MAXIFS($F:$F,$B:$B,B84,$C:$C,C84))</f>
        <v/>
      </c>
    </row>
    <row r="85">
      <c r="A85" s="8" t="n"/>
      <c r="F85">
        <f>IF(OR(D85="",E85=""),"",ROUND(D85*(1+E85/30),1))</f>
        <v/>
      </c>
      <c r="G85">
        <f>IF(F85="","",_xlfn.MAXIFS($F:$F,$B:$B,B85,$C:$C,C85))</f>
        <v/>
      </c>
    </row>
    <row r="86">
      <c r="A86" s="8" t="n"/>
      <c r="F86">
        <f>IF(OR(D86="",E86=""),"",ROUND(D86*(1+E86/30),1))</f>
        <v/>
      </c>
      <c r="G86">
        <f>IF(F86="","",_xlfn.MAXIFS($F:$F,$B:$B,B86,$C:$C,C86))</f>
        <v/>
      </c>
    </row>
    <row r="87">
      <c r="A87" s="8" t="n"/>
      <c r="F87">
        <f>IF(OR(D87="",E87=""),"",ROUND(D87*(1+E87/30),1))</f>
        <v/>
      </c>
      <c r="G87">
        <f>IF(F87="","",_xlfn.MAXIFS($F:$F,$B:$B,B87,$C:$C,C87))</f>
        <v/>
      </c>
    </row>
    <row r="88">
      <c r="A88" s="8" t="n"/>
      <c r="F88">
        <f>IF(OR(D88="",E88=""),"",ROUND(D88*(1+E88/30),1))</f>
        <v/>
      </c>
      <c r="G88">
        <f>IF(F88="","",_xlfn.MAXIFS($F:$F,$B:$B,B88,$C:$C,C88))</f>
        <v/>
      </c>
    </row>
    <row r="89">
      <c r="A89" s="8" t="n"/>
      <c r="F89">
        <f>IF(OR(D89="",E89=""),"",ROUND(D89*(1+E89/30),1))</f>
        <v/>
      </c>
      <c r="G89">
        <f>IF(F89="","",_xlfn.MAXIFS($F:$F,$B:$B,B89,$C:$C,C89))</f>
        <v/>
      </c>
    </row>
    <row r="90">
      <c r="A90" s="8" t="n"/>
      <c r="F90">
        <f>IF(OR(D90="",E90=""),"",ROUND(D90*(1+E90/30),1))</f>
        <v/>
      </c>
      <c r="G90">
        <f>IF(F90="","",_xlfn.MAXIFS($F:$F,$B:$B,B90,$C:$C,C90))</f>
        <v/>
      </c>
    </row>
    <row r="91">
      <c r="A91" s="8" t="n"/>
      <c r="F91">
        <f>IF(OR(D91="",E91=""),"",ROUND(D91*(1+E91/30),1))</f>
        <v/>
      </c>
      <c r="G91">
        <f>IF(F91="","",_xlfn.MAXIFS($F:$F,$B:$B,B91,$C:$C,C91))</f>
        <v/>
      </c>
    </row>
    <row r="92">
      <c r="A92" s="8" t="n"/>
      <c r="F92">
        <f>IF(OR(D92="",E92=""),"",ROUND(D92*(1+E92/30),1))</f>
        <v/>
      </c>
      <c r="G92">
        <f>IF(F92="","",_xlfn.MAXIFS($F:$F,$B:$B,B92,$C:$C,C92))</f>
        <v/>
      </c>
    </row>
    <row r="93">
      <c r="A93" s="8" t="n"/>
      <c r="F93">
        <f>IF(OR(D93="",E93=""),"",ROUND(D93*(1+E93/30),1))</f>
        <v/>
      </c>
      <c r="G93">
        <f>IF(F93="","",_xlfn.MAXIFS($F:$F,$B:$B,B93,$C:$C,C93))</f>
        <v/>
      </c>
    </row>
    <row r="94">
      <c r="A94" s="8" t="n"/>
      <c r="F94">
        <f>IF(OR(D94="",E94=""),"",ROUND(D94*(1+E94/30),1))</f>
        <v/>
      </c>
      <c r="G94">
        <f>IF(F94="","",_xlfn.MAXIFS($F:$F,$B:$B,B94,$C:$C,C94))</f>
        <v/>
      </c>
    </row>
    <row r="95">
      <c r="A95" s="8" t="n"/>
      <c r="F95">
        <f>IF(OR(D95="",E95=""),"",ROUND(D95*(1+E95/30),1))</f>
        <v/>
      </c>
      <c r="G95">
        <f>IF(F95="","",_xlfn.MAXIFS($F:$F,$B:$B,B95,$C:$C,C95))</f>
        <v/>
      </c>
    </row>
    <row r="96">
      <c r="A96" s="8" t="n"/>
      <c r="F96">
        <f>IF(OR(D96="",E96=""),"",ROUND(D96*(1+E96/30),1))</f>
        <v/>
      </c>
      <c r="G96">
        <f>IF(F96="","",_xlfn.MAXIFS($F:$F,$B:$B,B96,$C:$C,C96))</f>
        <v/>
      </c>
    </row>
    <row r="97">
      <c r="A97" s="8" t="n"/>
      <c r="F97">
        <f>IF(OR(D97="",E97=""),"",ROUND(D97*(1+E97/30),1))</f>
        <v/>
      </c>
      <c r="G97">
        <f>IF(F97="","",_xlfn.MAXIFS($F:$F,$B:$B,B97,$C:$C,C97))</f>
        <v/>
      </c>
    </row>
    <row r="98">
      <c r="A98" s="8" t="n"/>
      <c r="F98">
        <f>IF(OR(D98="",E98=""),"",ROUND(D98*(1+E98/30),1))</f>
        <v/>
      </c>
      <c r="G98">
        <f>IF(F98="","",_xlfn.MAXIFS($F:$F,$B:$B,B98,$C:$C,C98))</f>
        <v/>
      </c>
    </row>
    <row r="99">
      <c r="A99" s="8" t="n"/>
      <c r="F99">
        <f>IF(OR(D99="",E99=""),"",ROUND(D99*(1+E99/30),1))</f>
        <v/>
      </c>
      <c r="G99">
        <f>IF(F99="","",_xlfn.MAXIFS($F:$F,$B:$B,B99,$C:$C,C99))</f>
        <v/>
      </c>
    </row>
    <row r="100">
      <c r="A100" s="8" t="n"/>
      <c r="F100">
        <f>IF(OR(D100="",E100=""),"",ROUND(D100*(1+E100/30),1))</f>
        <v/>
      </c>
      <c r="G100">
        <f>IF(F100="","",_xlfn.MAXIFS($F:$F,$B:$B,B100,$C:$C,C100))</f>
        <v/>
      </c>
    </row>
    <row r="101">
      <c r="A101" s="8" t="n"/>
      <c r="F101">
        <f>IF(OR(D101="",E101=""),"",ROUND(D101*(1+E101/30),1))</f>
        <v/>
      </c>
      <c r="G101">
        <f>IF(F101="","",_xlfn.MAXIFS($F:$F,$B:$B,B101,$C:$C,C101))</f>
        <v/>
      </c>
    </row>
    <row r="102">
      <c r="A102" s="8" t="n"/>
      <c r="F102">
        <f>IF(OR(D102="",E102=""),"",ROUND(D102*(1+E102/30),1))</f>
        <v/>
      </c>
      <c r="G102">
        <f>IF(F102="","",_xlfn.MAXIFS($F:$F,$B:$B,B102,$C:$C,C102))</f>
        <v/>
      </c>
    </row>
    <row r="103">
      <c r="A103" s="8" t="n"/>
      <c r="F103">
        <f>IF(OR(D103="",E103=""),"",ROUND(D103*(1+E103/30),1))</f>
        <v/>
      </c>
      <c r="G103">
        <f>IF(F103="","",_xlfn.MAXIFS($F:$F,$B:$B,B103,$C:$C,C103))</f>
        <v/>
      </c>
    </row>
    <row r="104">
      <c r="A104" s="8" t="n"/>
      <c r="F104">
        <f>IF(OR(D104="",E104=""),"",ROUND(D104*(1+E104/30),1))</f>
        <v/>
      </c>
      <c r="G104">
        <f>IF(F104="","",_xlfn.MAXIFS($F:$F,$B:$B,B104,$C:$C,C104))</f>
        <v/>
      </c>
    </row>
    <row r="105">
      <c r="A105" s="8" t="n"/>
      <c r="F105">
        <f>IF(OR(D105="",E105=""),"",ROUND(D105*(1+E105/30),1))</f>
        <v/>
      </c>
      <c r="G105">
        <f>IF(F105="","",_xlfn.MAXIFS($F:$F,$B:$B,B105,$C:$C,C105))</f>
        <v/>
      </c>
    </row>
    <row r="106">
      <c r="A106" s="8" t="n"/>
      <c r="F106">
        <f>IF(OR(D106="",E106=""),"",ROUND(D106*(1+E106/30),1))</f>
        <v/>
      </c>
      <c r="G106">
        <f>IF(F106="","",_xlfn.MAXIFS($F:$F,$B:$B,B106,$C:$C,C106))</f>
        <v/>
      </c>
    </row>
    <row r="107">
      <c r="A107" s="8" t="n"/>
      <c r="F107">
        <f>IF(OR(D107="",E107=""),"",ROUND(D107*(1+E107/30),1))</f>
        <v/>
      </c>
      <c r="G107">
        <f>IF(F107="","",_xlfn.MAXIFS($F:$F,$B:$B,B107,$C:$C,C107))</f>
        <v/>
      </c>
    </row>
    <row r="108">
      <c r="A108" s="8" t="n"/>
      <c r="F108">
        <f>IF(OR(D108="",E108=""),"",ROUND(D108*(1+E108/30),1))</f>
        <v/>
      </c>
      <c r="G108">
        <f>IF(F108="","",_xlfn.MAXIFS($F:$F,$B:$B,B108,$C:$C,C108))</f>
        <v/>
      </c>
    </row>
    <row r="109">
      <c r="A109" s="8" t="n"/>
      <c r="F109">
        <f>IF(OR(D109="",E109=""),"",ROUND(D109*(1+E109/30),1))</f>
        <v/>
      </c>
      <c r="G109">
        <f>IF(F109="","",_xlfn.MAXIFS($F:$F,$B:$B,B109,$C:$C,C109))</f>
        <v/>
      </c>
    </row>
    <row r="110">
      <c r="A110" s="8" t="n"/>
      <c r="F110">
        <f>IF(OR(D110="",E110=""),"",ROUND(D110*(1+E110/30),1))</f>
        <v/>
      </c>
      <c r="G110">
        <f>IF(F110="","",_xlfn.MAXIFS($F:$F,$B:$B,B110,$C:$C,C110))</f>
        <v/>
      </c>
    </row>
    <row r="111">
      <c r="A111" s="8" t="n"/>
      <c r="F111">
        <f>IF(OR(D111="",E111=""),"",ROUND(D111*(1+E111/30),1))</f>
        <v/>
      </c>
      <c r="G111">
        <f>IF(F111="","",_xlfn.MAXIFS($F:$F,$B:$B,B111,$C:$C,C111))</f>
        <v/>
      </c>
    </row>
    <row r="112">
      <c r="A112" s="8" t="n"/>
      <c r="F112">
        <f>IF(OR(D112="",E112=""),"",ROUND(D112*(1+E112/30),1))</f>
        <v/>
      </c>
      <c r="G112">
        <f>IF(F112="","",_xlfn.MAXIFS($F:$F,$B:$B,B112,$C:$C,C112))</f>
        <v/>
      </c>
    </row>
    <row r="113">
      <c r="A113" s="8" t="n"/>
      <c r="F113">
        <f>IF(OR(D113="",E113=""),"",ROUND(D113*(1+E113/30),1))</f>
        <v/>
      </c>
      <c r="G113">
        <f>IF(F113="","",_xlfn.MAXIFS($F:$F,$B:$B,B113,$C:$C,C113))</f>
        <v/>
      </c>
    </row>
    <row r="114">
      <c r="A114" s="8" t="n"/>
      <c r="F114">
        <f>IF(OR(D114="",E114=""),"",ROUND(D114*(1+E114/30),1))</f>
        <v/>
      </c>
      <c r="G114">
        <f>IF(F114="","",_xlfn.MAXIFS($F:$F,$B:$B,B114,$C:$C,C114))</f>
        <v/>
      </c>
    </row>
    <row r="115">
      <c r="A115" s="8" t="n"/>
      <c r="F115">
        <f>IF(OR(D115="",E115=""),"",ROUND(D115*(1+E115/30),1))</f>
        <v/>
      </c>
      <c r="G115">
        <f>IF(F115="","",_xlfn.MAXIFS($F:$F,$B:$B,B115,$C:$C,C115))</f>
        <v/>
      </c>
    </row>
    <row r="116">
      <c r="A116" s="8" t="n"/>
      <c r="F116">
        <f>IF(OR(D116="",E116=""),"",ROUND(D116*(1+E116/30),1))</f>
        <v/>
      </c>
      <c r="G116">
        <f>IF(F116="","",_xlfn.MAXIFS($F:$F,$B:$B,B116,$C:$C,C116))</f>
        <v/>
      </c>
    </row>
    <row r="117">
      <c r="A117" s="8" t="n"/>
      <c r="F117">
        <f>IF(OR(D117="",E117=""),"",ROUND(D117*(1+E117/30),1))</f>
        <v/>
      </c>
      <c r="G117">
        <f>IF(F117="","",_xlfn.MAXIFS($F:$F,$B:$B,B117,$C:$C,C117))</f>
        <v/>
      </c>
    </row>
    <row r="118">
      <c r="A118" s="8" t="n"/>
      <c r="F118">
        <f>IF(OR(D118="",E118=""),"",ROUND(D118*(1+E118/30),1))</f>
        <v/>
      </c>
      <c r="G118">
        <f>IF(F118="","",_xlfn.MAXIFS($F:$F,$B:$B,B118,$C:$C,C118))</f>
        <v/>
      </c>
    </row>
    <row r="119">
      <c r="A119" s="8" t="n"/>
      <c r="F119">
        <f>IF(OR(D119="",E119=""),"",ROUND(D119*(1+E119/30),1))</f>
        <v/>
      </c>
      <c r="G119">
        <f>IF(F119="","",_xlfn.MAXIFS($F:$F,$B:$B,B119,$C:$C,C119))</f>
        <v/>
      </c>
    </row>
    <row r="120">
      <c r="A120" s="8" t="n"/>
      <c r="F120">
        <f>IF(OR(D120="",E120=""),"",ROUND(D120*(1+E120/30),1))</f>
        <v/>
      </c>
      <c r="G120">
        <f>IF(F120="","",_xlfn.MAXIFS($F:$F,$B:$B,B120,$C:$C,C120))</f>
        <v/>
      </c>
    </row>
    <row r="121">
      <c r="A121" s="8" t="n"/>
      <c r="F121">
        <f>IF(OR(D121="",E121=""),"",ROUND(D121*(1+E121/30),1))</f>
        <v/>
      </c>
      <c r="G121">
        <f>IF(F121="","",_xlfn.MAXIFS($F:$F,$B:$B,B121,$C:$C,C121))</f>
        <v/>
      </c>
    </row>
    <row r="122">
      <c r="A122" s="8" t="n"/>
      <c r="F122">
        <f>IF(OR(D122="",E122=""),"",ROUND(D122*(1+E122/30),1))</f>
        <v/>
      </c>
      <c r="G122">
        <f>IF(F122="","",_xlfn.MAXIFS($F:$F,$B:$B,B122,$C:$C,C122))</f>
        <v/>
      </c>
    </row>
    <row r="123">
      <c r="A123" s="8" t="n"/>
      <c r="F123">
        <f>IF(OR(D123="",E123=""),"",ROUND(D123*(1+E123/30),1))</f>
        <v/>
      </c>
      <c r="G123">
        <f>IF(F123="","",_xlfn.MAXIFS($F:$F,$B:$B,B123,$C:$C,C123))</f>
        <v/>
      </c>
    </row>
    <row r="124">
      <c r="A124" s="8" t="n"/>
      <c r="F124">
        <f>IF(OR(D124="",E124=""),"",ROUND(D124*(1+E124/30),1))</f>
        <v/>
      </c>
      <c r="G124">
        <f>IF(F124="","",_xlfn.MAXIFS($F:$F,$B:$B,B124,$C:$C,C124))</f>
        <v/>
      </c>
    </row>
    <row r="125">
      <c r="A125" s="8" t="n"/>
      <c r="F125">
        <f>IF(OR(D125="",E125=""),"",ROUND(D125*(1+E125/30),1))</f>
        <v/>
      </c>
      <c r="G125">
        <f>IF(F125="","",_xlfn.MAXIFS($F:$F,$B:$B,B125,$C:$C,C125))</f>
        <v/>
      </c>
    </row>
    <row r="126">
      <c r="A126" s="8" t="n"/>
      <c r="F126">
        <f>IF(OR(D126="",E126=""),"",ROUND(D126*(1+E126/30),1))</f>
        <v/>
      </c>
      <c r="G126">
        <f>IF(F126="","",_xlfn.MAXIFS($F:$F,$B:$B,B126,$C:$C,C126))</f>
        <v/>
      </c>
    </row>
    <row r="127">
      <c r="A127" s="8" t="n"/>
      <c r="F127">
        <f>IF(OR(D127="",E127=""),"",ROUND(D127*(1+E127/30),1))</f>
        <v/>
      </c>
      <c r="G127">
        <f>IF(F127="","",_xlfn.MAXIFS($F:$F,$B:$B,B127,$C:$C,C127))</f>
        <v/>
      </c>
    </row>
    <row r="128">
      <c r="A128" s="8" t="n"/>
      <c r="F128">
        <f>IF(OR(D128="",E128=""),"",ROUND(D128*(1+E128/30),1))</f>
        <v/>
      </c>
      <c r="G128">
        <f>IF(F128="","",_xlfn.MAXIFS($F:$F,$B:$B,B128,$C:$C,C128))</f>
        <v/>
      </c>
    </row>
    <row r="129">
      <c r="A129" s="8" t="n"/>
      <c r="F129">
        <f>IF(OR(D129="",E129=""),"",ROUND(D129*(1+E129/30),1))</f>
        <v/>
      </c>
      <c r="G129">
        <f>IF(F129="","",_xlfn.MAXIFS($F:$F,$B:$B,B129,$C:$C,C129))</f>
        <v/>
      </c>
    </row>
    <row r="130">
      <c r="A130" s="8" t="n"/>
      <c r="F130">
        <f>IF(OR(D130="",E130=""),"",ROUND(D130*(1+E130/30),1))</f>
        <v/>
      </c>
      <c r="G130">
        <f>IF(F130="","",_xlfn.MAXIFS($F:$F,$B:$B,B130,$C:$C,C130))</f>
        <v/>
      </c>
    </row>
    <row r="131">
      <c r="A131" s="8" t="n"/>
      <c r="F131">
        <f>IF(OR(D131="",E131=""),"",ROUND(D131*(1+E131/30),1))</f>
        <v/>
      </c>
      <c r="G131">
        <f>IF(F131="","",_xlfn.MAXIFS($F:$F,$B:$B,B131,$C:$C,C131))</f>
        <v/>
      </c>
    </row>
    <row r="132">
      <c r="A132" s="8" t="n"/>
      <c r="F132">
        <f>IF(OR(D132="",E132=""),"",ROUND(D132*(1+E132/30),1))</f>
        <v/>
      </c>
      <c r="G132">
        <f>IF(F132="","",_xlfn.MAXIFS($F:$F,$B:$B,B132,$C:$C,C132))</f>
        <v/>
      </c>
    </row>
    <row r="133">
      <c r="A133" s="8" t="n"/>
      <c r="F133">
        <f>IF(OR(D133="",E133=""),"",ROUND(D133*(1+E133/30),1))</f>
        <v/>
      </c>
      <c r="G133">
        <f>IF(F133="","",_xlfn.MAXIFS($F:$F,$B:$B,B133,$C:$C,C133))</f>
        <v/>
      </c>
    </row>
    <row r="134">
      <c r="A134" s="8" t="n"/>
      <c r="F134">
        <f>IF(OR(D134="",E134=""),"",ROUND(D134*(1+E134/30),1))</f>
        <v/>
      </c>
      <c r="G134">
        <f>IF(F134="","",_xlfn.MAXIFS($F:$F,$B:$B,B134,$C:$C,C134))</f>
        <v/>
      </c>
    </row>
    <row r="135">
      <c r="A135" s="8" t="n"/>
      <c r="F135">
        <f>IF(OR(D135="",E135=""),"",ROUND(D135*(1+E135/30),1))</f>
        <v/>
      </c>
      <c r="G135">
        <f>IF(F135="","",_xlfn.MAXIFS($F:$F,$B:$B,B135,$C:$C,C135))</f>
        <v/>
      </c>
    </row>
    <row r="136">
      <c r="A136" s="8" t="n"/>
      <c r="F136">
        <f>IF(OR(D136="",E136=""),"",ROUND(D136*(1+E136/30),1))</f>
        <v/>
      </c>
      <c r="G136">
        <f>IF(F136="","",_xlfn.MAXIFS($F:$F,$B:$B,B136,$C:$C,C136))</f>
        <v/>
      </c>
    </row>
    <row r="137">
      <c r="A137" s="8" t="n"/>
      <c r="F137">
        <f>IF(OR(D137="",E137=""),"",ROUND(D137*(1+E137/30),1))</f>
        <v/>
      </c>
      <c r="G137">
        <f>IF(F137="","",_xlfn.MAXIFS($F:$F,$B:$B,B137,$C:$C,C137))</f>
        <v/>
      </c>
    </row>
    <row r="138">
      <c r="A138" s="8" t="n"/>
      <c r="F138">
        <f>IF(OR(D138="",E138=""),"",ROUND(D138*(1+E138/30),1))</f>
        <v/>
      </c>
      <c r="G138">
        <f>IF(F138="","",_xlfn.MAXIFS($F:$F,$B:$B,B138,$C:$C,C138))</f>
        <v/>
      </c>
    </row>
    <row r="139">
      <c r="A139" s="8" t="n"/>
      <c r="F139">
        <f>IF(OR(D139="",E139=""),"",ROUND(D139*(1+E139/30),1))</f>
        <v/>
      </c>
      <c r="G139">
        <f>IF(F139="","",_xlfn.MAXIFS($F:$F,$B:$B,B139,$C:$C,C139))</f>
        <v/>
      </c>
    </row>
    <row r="140">
      <c r="A140" s="8" t="n"/>
      <c r="F140">
        <f>IF(OR(D140="",E140=""),"",ROUND(D140*(1+E140/30),1))</f>
        <v/>
      </c>
      <c r="G140">
        <f>IF(F140="","",_xlfn.MAXIFS($F:$F,$B:$B,B140,$C:$C,C140))</f>
        <v/>
      </c>
    </row>
    <row r="141">
      <c r="A141" s="8" t="n"/>
      <c r="F141">
        <f>IF(OR(D141="",E141=""),"",ROUND(D141*(1+E141/30),1))</f>
        <v/>
      </c>
      <c r="G141">
        <f>IF(F141="","",_xlfn.MAXIFS($F:$F,$B:$B,B141,$C:$C,C141))</f>
        <v/>
      </c>
    </row>
    <row r="142">
      <c r="A142" s="8" t="n"/>
      <c r="F142">
        <f>IF(OR(D142="",E142=""),"",ROUND(D142*(1+E142/30),1))</f>
        <v/>
      </c>
      <c r="G142">
        <f>IF(F142="","",_xlfn.MAXIFS($F:$F,$B:$B,B142,$C:$C,C142))</f>
        <v/>
      </c>
    </row>
    <row r="143">
      <c r="A143" s="8" t="n"/>
      <c r="F143">
        <f>IF(OR(D143="",E143=""),"",ROUND(D143*(1+E143/30),1))</f>
        <v/>
      </c>
      <c r="G143">
        <f>IF(F143="","",_xlfn.MAXIFS($F:$F,$B:$B,B143,$C:$C,C143))</f>
        <v/>
      </c>
    </row>
    <row r="144">
      <c r="A144" s="8" t="n"/>
      <c r="F144">
        <f>IF(OR(D144="",E144=""),"",ROUND(D144*(1+E144/30),1))</f>
        <v/>
      </c>
      <c r="G144">
        <f>IF(F144="","",_xlfn.MAXIFS($F:$F,$B:$B,B144,$C:$C,C144))</f>
        <v/>
      </c>
    </row>
    <row r="145">
      <c r="A145" s="8" t="n"/>
      <c r="F145">
        <f>IF(OR(D145="",E145=""),"",ROUND(D145*(1+E145/30),1))</f>
        <v/>
      </c>
      <c r="G145">
        <f>IF(F145="","",_xlfn.MAXIFS($F:$F,$B:$B,B145,$C:$C,C145))</f>
        <v/>
      </c>
    </row>
    <row r="146">
      <c r="A146" s="8" t="n"/>
      <c r="F146">
        <f>IF(OR(D146="",E146=""),"",ROUND(D146*(1+E146/30),1))</f>
        <v/>
      </c>
      <c r="G146">
        <f>IF(F146="","",_xlfn.MAXIFS($F:$F,$B:$B,B146,$C:$C,C146))</f>
        <v/>
      </c>
    </row>
    <row r="147">
      <c r="A147" s="8" t="n"/>
      <c r="F147">
        <f>IF(OR(D147="",E147=""),"",ROUND(D147*(1+E147/30),1))</f>
        <v/>
      </c>
      <c r="G147">
        <f>IF(F147="","",_xlfn.MAXIFS($F:$F,$B:$B,B147,$C:$C,C147))</f>
        <v/>
      </c>
    </row>
    <row r="148">
      <c r="A148" s="8" t="n"/>
      <c r="F148">
        <f>IF(OR(D148="",E148=""),"",ROUND(D148*(1+E148/30),1))</f>
        <v/>
      </c>
      <c r="G148">
        <f>IF(F148="","",_xlfn.MAXIFS($F:$F,$B:$B,B148,$C:$C,C148))</f>
        <v/>
      </c>
    </row>
    <row r="149">
      <c r="A149" s="8" t="n"/>
      <c r="F149">
        <f>IF(OR(D149="",E149=""),"",ROUND(D149*(1+E149/30),1))</f>
        <v/>
      </c>
      <c r="G149">
        <f>IF(F149="","",_xlfn.MAXIFS($F:$F,$B:$B,B149,$C:$C,C149))</f>
        <v/>
      </c>
    </row>
    <row r="150">
      <c r="A150" s="8" t="n"/>
      <c r="F150">
        <f>IF(OR(D150="",E150=""),"",ROUND(D150*(1+E150/30),1))</f>
        <v/>
      </c>
      <c r="G150">
        <f>IF(F150="","",_xlfn.MAXIFS($F:$F,$B:$B,B150,$C:$C,C150))</f>
        <v/>
      </c>
    </row>
    <row r="151">
      <c r="A151" s="8" t="n"/>
      <c r="F151">
        <f>IF(OR(D151="",E151=""),"",ROUND(D151*(1+E151/30),1))</f>
        <v/>
      </c>
      <c r="G151">
        <f>IF(F151="","",_xlfn.MAXIFS($F:$F,$B:$B,B151,$C:$C,C151))</f>
        <v/>
      </c>
    </row>
    <row r="152">
      <c r="A152" s="8" t="n"/>
      <c r="F152">
        <f>IF(OR(D152="",E152=""),"",ROUND(D152*(1+E152/30),1))</f>
        <v/>
      </c>
      <c r="G152">
        <f>IF(F152="","",_xlfn.MAXIFS($F:$F,$B:$B,B152,$C:$C,C152))</f>
        <v/>
      </c>
    </row>
    <row r="153">
      <c r="A153" s="8" t="n"/>
      <c r="F153">
        <f>IF(OR(D153="",E153=""),"",ROUND(D153*(1+E153/30),1))</f>
        <v/>
      </c>
      <c r="G153">
        <f>IF(F153="","",_xlfn.MAXIFS($F:$F,$B:$B,B153,$C:$C,C153))</f>
        <v/>
      </c>
    </row>
    <row r="154">
      <c r="A154" s="8" t="n"/>
      <c r="F154">
        <f>IF(OR(D154="",E154=""),"",ROUND(D154*(1+E154/30),1))</f>
        <v/>
      </c>
      <c r="G154">
        <f>IF(F154="","",_xlfn.MAXIFS($F:$F,$B:$B,B154,$C:$C,C154))</f>
        <v/>
      </c>
    </row>
    <row r="155">
      <c r="A155" s="8" t="n"/>
      <c r="F155">
        <f>IF(OR(D155="",E155=""),"",ROUND(D155*(1+E155/30),1))</f>
        <v/>
      </c>
      <c r="G155">
        <f>IF(F155="","",_xlfn.MAXIFS($F:$F,$B:$B,B155,$C:$C,C155))</f>
        <v/>
      </c>
    </row>
    <row r="156">
      <c r="A156" s="8" t="n"/>
      <c r="F156">
        <f>IF(OR(D156="",E156=""),"",ROUND(D156*(1+E156/30),1))</f>
        <v/>
      </c>
      <c r="G156">
        <f>IF(F156="","",_xlfn.MAXIFS($F:$F,$B:$B,B156,$C:$C,C156))</f>
        <v/>
      </c>
    </row>
    <row r="157">
      <c r="A157" s="8" t="n"/>
      <c r="F157">
        <f>IF(OR(D157="",E157=""),"",ROUND(D157*(1+E157/30),1))</f>
        <v/>
      </c>
      <c r="G157">
        <f>IF(F157="","",_xlfn.MAXIFS($F:$F,$B:$B,B157,$C:$C,C157))</f>
        <v/>
      </c>
    </row>
    <row r="158">
      <c r="A158" s="8" t="n"/>
      <c r="F158">
        <f>IF(OR(D158="",E158=""),"",ROUND(D158*(1+E158/30),1))</f>
        <v/>
      </c>
      <c r="G158">
        <f>IF(F158="","",_xlfn.MAXIFS($F:$F,$B:$B,B158,$C:$C,C158))</f>
        <v/>
      </c>
    </row>
    <row r="159">
      <c r="A159" s="8" t="n"/>
      <c r="F159">
        <f>IF(OR(D159="",E159=""),"",ROUND(D159*(1+E159/30),1))</f>
        <v/>
      </c>
      <c r="G159">
        <f>IF(F159="","",_xlfn.MAXIFS($F:$F,$B:$B,B159,$C:$C,C159))</f>
        <v/>
      </c>
    </row>
    <row r="160">
      <c r="A160" s="8" t="n"/>
      <c r="F160">
        <f>IF(OR(D160="",E160=""),"",ROUND(D160*(1+E160/30),1))</f>
        <v/>
      </c>
      <c r="G160">
        <f>IF(F160="","",_xlfn.MAXIFS($F:$F,$B:$B,B160,$C:$C,C160))</f>
        <v/>
      </c>
    </row>
    <row r="161">
      <c r="A161" s="8" t="n"/>
      <c r="F161">
        <f>IF(OR(D161="",E161=""),"",ROUND(D161*(1+E161/30),1))</f>
        <v/>
      </c>
      <c r="G161">
        <f>IF(F161="","",_xlfn.MAXIFS($F:$F,$B:$B,B161,$C:$C,C161))</f>
        <v/>
      </c>
    </row>
    <row r="162">
      <c r="A162" s="8" t="n"/>
      <c r="F162">
        <f>IF(OR(D162="",E162=""),"",ROUND(D162*(1+E162/30),1))</f>
        <v/>
      </c>
      <c r="G162">
        <f>IF(F162="","",_xlfn.MAXIFS($F:$F,$B:$B,B162,$C:$C,C162))</f>
        <v/>
      </c>
    </row>
    <row r="163">
      <c r="A163" s="8" t="n"/>
      <c r="F163">
        <f>IF(OR(D163="",E163=""),"",ROUND(D163*(1+E163/30),1))</f>
        <v/>
      </c>
      <c r="G163">
        <f>IF(F163="","",_xlfn.MAXIFS($F:$F,$B:$B,B163,$C:$C,C163))</f>
        <v/>
      </c>
    </row>
    <row r="164">
      <c r="A164" s="8" t="n"/>
      <c r="F164">
        <f>IF(OR(D164="",E164=""),"",ROUND(D164*(1+E164/30),1))</f>
        <v/>
      </c>
      <c r="G164">
        <f>IF(F164="","",_xlfn.MAXIFS($F:$F,$B:$B,B164,$C:$C,C164))</f>
        <v/>
      </c>
    </row>
    <row r="165">
      <c r="A165" s="8" t="n"/>
      <c r="F165">
        <f>IF(OR(D165="",E165=""),"",ROUND(D165*(1+E165/30),1))</f>
        <v/>
      </c>
      <c r="G165">
        <f>IF(F165="","",_xlfn.MAXIFS($F:$F,$B:$B,B165,$C:$C,C165))</f>
        <v/>
      </c>
    </row>
    <row r="166">
      <c r="A166" s="8" t="n"/>
      <c r="F166">
        <f>IF(OR(D166="",E166=""),"",ROUND(D166*(1+E166/30),1))</f>
        <v/>
      </c>
      <c r="G166">
        <f>IF(F166="","",_xlfn.MAXIFS($F:$F,$B:$B,B166,$C:$C,C166))</f>
        <v/>
      </c>
    </row>
    <row r="167">
      <c r="A167" s="8" t="n"/>
      <c r="F167">
        <f>IF(OR(D167="",E167=""),"",ROUND(D167*(1+E167/30),1))</f>
        <v/>
      </c>
      <c r="G167">
        <f>IF(F167="","",_xlfn.MAXIFS($F:$F,$B:$B,B167,$C:$C,C167))</f>
        <v/>
      </c>
    </row>
    <row r="168">
      <c r="A168" s="8" t="n"/>
      <c r="F168">
        <f>IF(OR(D168="",E168=""),"",ROUND(D168*(1+E168/30),1))</f>
        <v/>
      </c>
      <c r="G168">
        <f>IF(F168="","",_xlfn.MAXIFS($F:$F,$B:$B,B168,$C:$C,C168))</f>
        <v/>
      </c>
    </row>
    <row r="169">
      <c r="A169" s="8" t="n"/>
      <c r="F169">
        <f>IF(OR(D169="",E169=""),"",ROUND(D169*(1+E169/30),1))</f>
        <v/>
      </c>
      <c r="G169">
        <f>IF(F169="","",_xlfn.MAXIFS($F:$F,$B:$B,B169,$C:$C,C169))</f>
        <v/>
      </c>
    </row>
    <row r="170">
      <c r="A170" s="8" t="n"/>
      <c r="F170">
        <f>IF(OR(D170="",E170=""),"",ROUND(D170*(1+E170/30),1))</f>
        <v/>
      </c>
      <c r="G170">
        <f>IF(F170="","",_xlfn.MAXIFS($F:$F,$B:$B,B170,$C:$C,C170))</f>
        <v/>
      </c>
    </row>
    <row r="171">
      <c r="A171" s="8" t="n"/>
      <c r="F171">
        <f>IF(OR(D171="",E171=""),"",ROUND(D171*(1+E171/30),1))</f>
        <v/>
      </c>
      <c r="G171">
        <f>IF(F171="","",_xlfn.MAXIFS($F:$F,$B:$B,B171,$C:$C,C171))</f>
        <v/>
      </c>
    </row>
    <row r="172">
      <c r="A172" s="8" t="n"/>
      <c r="F172">
        <f>IF(OR(D172="",E172=""),"",ROUND(D172*(1+E172/30),1))</f>
        <v/>
      </c>
      <c r="G172">
        <f>IF(F172="","",_xlfn.MAXIFS($F:$F,$B:$B,B172,$C:$C,C172))</f>
        <v/>
      </c>
    </row>
    <row r="173">
      <c r="A173" s="8" t="n"/>
      <c r="F173">
        <f>IF(OR(D173="",E173=""),"",ROUND(D173*(1+E173/30),1))</f>
        <v/>
      </c>
      <c r="G173">
        <f>IF(F173="","",_xlfn.MAXIFS($F:$F,$B:$B,B173,$C:$C,C173))</f>
        <v/>
      </c>
    </row>
    <row r="174">
      <c r="A174" s="8" t="n"/>
      <c r="F174">
        <f>IF(OR(D174="",E174=""),"",ROUND(D174*(1+E174/30),1))</f>
        <v/>
      </c>
      <c r="G174">
        <f>IF(F174="","",_xlfn.MAXIFS($F:$F,$B:$B,B174,$C:$C,C174))</f>
        <v/>
      </c>
    </row>
    <row r="175">
      <c r="A175" s="8" t="n"/>
      <c r="F175">
        <f>IF(OR(D175="",E175=""),"",ROUND(D175*(1+E175/30),1))</f>
        <v/>
      </c>
      <c r="G175">
        <f>IF(F175="","",_xlfn.MAXIFS($F:$F,$B:$B,B175,$C:$C,C175))</f>
        <v/>
      </c>
    </row>
    <row r="176">
      <c r="A176" s="8" t="n"/>
      <c r="F176">
        <f>IF(OR(D176="",E176=""),"",ROUND(D176*(1+E176/30),1))</f>
        <v/>
      </c>
      <c r="G176">
        <f>IF(F176="","",_xlfn.MAXIFS($F:$F,$B:$B,B176,$C:$C,C176))</f>
        <v/>
      </c>
    </row>
    <row r="177">
      <c r="A177" s="8" t="n"/>
      <c r="F177">
        <f>IF(OR(D177="",E177=""),"",ROUND(D177*(1+E177/30),1))</f>
        <v/>
      </c>
      <c r="G177">
        <f>IF(F177="","",_xlfn.MAXIFS($F:$F,$B:$B,B177,$C:$C,C177))</f>
        <v/>
      </c>
    </row>
    <row r="178">
      <c r="A178" s="8" t="n"/>
      <c r="F178">
        <f>IF(OR(D178="",E178=""),"",ROUND(D178*(1+E178/30),1))</f>
        <v/>
      </c>
      <c r="G178">
        <f>IF(F178="","",_xlfn.MAXIFS($F:$F,$B:$B,B178,$C:$C,C178))</f>
        <v/>
      </c>
    </row>
    <row r="179">
      <c r="A179" s="8" t="n"/>
      <c r="F179">
        <f>IF(OR(D179="",E179=""),"",ROUND(D179*(1+E179/30),1))</f>
        <v/>
      </c>
      <c r="G179">
        <f>IF(F179="","",_xlfn.MAXIFS($F:$F,$B:$B,B179,$C:$C,C179))</f>
        <v/>
      </c>
    </row>
    <row r="180">
      <c r="A180" s="8" t="n"/>
      <c r="F180">
        <f>IF(OR(D180="",E180=""),"",ROUND(D180*(1+E180/30),1))</f>
        <v/>
      </c>
      <c r="G180">
        <f>IF(F180="","",_xlfn.MAXIFS($F:$F,$B:$B,B180,$C:$C,C180))</f>
        <v/>
      </c>
    </row>
    <row r="181">
      <c r="A181" s="8" t="n"/>
      <c r="F181">
        <f>IF(OR(D181="",E181=""),"",ROUND(D181*(1+E181/30),1))</f>
        <v/>
      </c>
      <c r="G181">
        <f>IF(F181="","",_xlfn.MAXIFS($F:$F,$B:$B,B181,$C:$C,C181))</f>
        <v/>
      </c>
    </row>
    <row r="182">
      <c r="A182" s="8" t="n"/>
      <c r="F182">
        <f>IF(OR(D182="",E182=""),"",ROUND(D182*(1+E182/30),1))</f>
        <v/>
      </c>
      <c r="G182">
        <f>IF(F182="","",_xlfn.MAXIFS($F:$F,$B:$B,B182,$C:$C,C182))</f>
        <v/>
      </c>
    </row>
    <row r="183">
      <c r="A183" s="8" t="n"/>
      <c r="F183">
        <f>IF(OR(D183="",E183=""),"",ROUND(D183*(1+E183/30),1))</f>
        <v/>
      </c>
      <c r="G183">
        <f>IF(F183="","",_xlfn.MAXIFS($F:$F,$B:$B,B183,$C:$C,C183))</f>
        <v/>
      </c>
    </row>
    <row r="184">
      <c r="A184" s="8" t="n"/>
      <c r="F184">
        <f>IF(OR(D184="",E184=""),"",ROUND(D184*(1+E184/30),1))</f>
        <v/>
      </c>
      <c r="G184">
        <f>IF(F184="","",_xlfn.MAXIFS($F:$F,$B:$B,B184,$C:$C,C184))</f>
        <v/>
      </c>
    </row>
    <row r="185">
      <c r="A185" s="8" t="n"/>
      <c r="F185">
        <f>IF(OR(D185="",E185=""),"",ROUND(D185*(1+E185/30),1))</f>
        <v/>
      </c>
      <c r="G185">
        <f>IF(F185="","",_xlfn.MAXIFS($F:$F,$B:$B,B185,$C:$C,C185))</f>
        <v/>
      </c>
    </row>
    <row r="186">
      <c r="A186" s="8" t="n"/>
      <c r="F186">
        <f>IF(OR(D186="",E186=""),"",ROUND(D186*(1+E186/30),1))</f>
        <v/>
      </c>
      <c r="G186">
        <f>IF(F186="","",_xlfn.MAXIFS($F:$F,$B:$B,B186,$C:$C,C186))</f>
        <v/>
      </c>
    </row>
    <row r="187">
      <c r="A187" s="8" t="n"/>
      <c r="F187">
        <f>IF(OR(D187="",E187=""),"",ROUND(D187*(1+E187/30),1))</f>
        <v/>
      </c>
      <c r="G187">
        <f>IF(F187="","",_xlfn.MAXIFS($F:$F,$B:$B,B187,$C:$C,C187))</f>
        <v/>
      </c>
    </row>
    <row r="188">
      <c r="A188" s="8" t="n"/>
      <c r="F188">
        <f>IF(OR(D188="",E188=""),"",ROUND(D188*(1+E188/30),1))</f>
        <v/>
      </c>
      <c r="G188">
        <f>IF(F188="","",_xlfn.MAXIFS($F:$F,$B:$B,B188,$C:$C,C188))</f>
        <v/>
      </c>
    </row>
    <row r="189">
      <c r="A189" s="8" t="n"/>
      <c r="F189">
        <f>IF(OR(D189="",E189=""),"",ROUND(D189*(1+E189/30),1))</f>
        <v/>
      </c>
      <c r="G189">
        <f>IF(F189="","",_xlfn.MAXIFS($F:$F,$B:$B,B189,$C:$C,C189))</f>
        <v/>
      </c>
    </row>
    <row r="190">
      <c r="A190" s="8" t="n"/>
      <c r="F190">
        <f>IF(OR(D190="",E190=""),"",ROUND(D190*(1+E190/30),1))</f>
        <v/>
      </c>
      <c r="G190">
        <f>IF(F190="","",_xlfn.MAXIFS($F:$F,$B:$B,B190,$C:$C,C190))</f>
        <v/>
      </c>
    </row>
    <row r="191">
      <c r="A191" s="8" t="n"/>
      <c r="F191">
        <f>IF(OR(D191="",E191=""),"",ROUND(D191*(1+E191/30),1))</f>
        <v/>
      </c>
      <c r="G191">
        <f>IF(F191="","",_xlfn.MAXIFS($F:$F,$B:$B,B191,$C:$C,C191))</f>
        <v/>
      </c>
    </row>
    <row r="192">
      <c r="A192" s="8" t="n"/>
      <c r="F192">
        <f>IF(OR(D192="",E192=""),"",ROUND(D192*(1+E192/30),1))</f>
        <v/>
      </c>
      <c r="G192">
        <f>IF(F192="","",_xlfn.MAXIFS($F:$F,$B:$B,B192,$C:$C,C192))</f>
        <v/>
      </c>
    </row>
    <row r="193">
      <c r="A193" s="8" t="n"/>
      <c r="F193">
        <f>IF(OR(D193="",E193=""),"",ROUND(D193*(1+E193/30),1))</f>
        <v/>
      </c>
      <c r="G193">
        <f>IF(F193="","",_xlfn.MAXIFS($F:$F,$B:$B,B193,$C:$C,C193))</f>
        <v/>
      </c>
    </row>
    <row r="194">
      <c r="A194" s="8" t="n"/>
      <c r="F194">
        <f>IF(OR(D194="",E194=""),"",ROUND(D194*(1+E194/30),1))</f>
        <v/>
      </c>
      <c r="G194">
        <f>IF(F194="","",_xlfn.MAXIFS($F:$F,$B:$B,B194,$C:$C,C194))</f>
        <v/>
      </c>
    </row>
    <row r="195">
      <c r="A195" s="8" t="n"/>
      <c r="F195">
        <f>IF(OR(D195="",E195=""),"",ROUND(D195*(1+E195/30),1))</f>
        <v/>
      </c>
      <c r="G195">
        <f>IF(F195="","",_xlfn.MAXIFS($F:$F,$B:$B,B195,$C:$C,C195))</f>
        <v/>
      </c>
    </row>
    <row r="196">
      <c r="A196" s="8" t="n"/>
      <c r="F196">
        <f>IF(OR(D196="",E196=""),"",ROUND(D196*(1+E196/30),1))</f>
        <v/>
      </c>
      <c r="G196">
        <f>IF(F196="","",_xlfn.MAXIFS($F:$F,$B:$B,B196,$C:$C,C196))</f>
        <v/>
      </c>
    </row>
    <row r="197">
      <c r="A197" s="8" t="n"/>
      <c r="F197">
        <f>IF(OR(D197="",E197=""),"",ROUND(D197*(1+E197/30),1))</f>
        <v/>
      </c>
      <c r="G197">
        <f>IF(F197="","",_xlfn.MAXIFS($F:$F,$B:$B,B197,$C:$C,C197))</f>
        <v/>
      </c>
    </row>
    <row r="198">
      <c r="A198" s="8" t="n"/>
      <c r="F198">
        <f>IF(OR(D198="",E198=""),"",ROUND(D198*(1+E198/30),1))</f>
        <v/>
      </c>
      <c r="G198">
        <f>IF(F198="","",_xlfn.MAXIFS($F:$F,$B:$B,B198,$C:$C,C198))</f>
        <v/>
      </c>
    </row>
    <row r="199">
      <c r="A199" s="8" t="n"/>
      <c r="F199">
        <f>IF(OR(D199="",E199=""),"",ROUND(D199*(1+E199/30),1))</f>
        <v/>
      </c>
      <c r="G199">
        <f>IF(F199="","",_xlfn.MAXIFS($F:$F,$B:$B,B199,$C:$C,C199))</f>
        <v/>
      </c>
    </row>
    <row r="200">
      <c r="A200" s="8" t="n"/>
      <c r="F200">
        <f>IF(OR(D200="",E200=""),"",ROUND(D200*(1+E200/30),1))</f>
        <v/>
      </c>
      <c r="G200">
        <f>IF(F200="","",_xlfn.MAXIFS($F:$F,$B:$B,B200,$C:$C,C200))</f>
        <v/>
      </c>
    </row>
    <row r="201">
      <c r="A201" s="8" t="n"/>
      <c r="F201">
        <f>IF(OR(D201="",E201=""),"",ROUND(D201*(1+E201/30),1))</f>
        <v/>
      </c>
      <c r="G201">
        <f>IF(F201="","",_xlfn.MAXIFS($F:$F,$B:$B,B201,$C:$C,C201))</f>
        <v/>
      </c>
    </row>
  </sheetData>
  <conditionalFormatting sqref="F2:F201">
    <cfRule type="expression" priority="1" dxfId="0">
      <formula>AND(ISNUMBER(F2),F2=G2)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2026-11-08T02:17:11Z</dcterms:created>
  <dcterms:modified xmlns:dcterms="http://purl.org/dc/terms/" xmlns:xsi="http://www.w3.org/2001/XMLSchema-instance" xsi:type="dcterms:W3CDTF">2026-11-08T02:17:11Z</dcterms:modified>
</cp:coreProperties>
</file>